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Cont executie venituri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<sst xmlns="http://schemas.openxmlformats.org/spreadsheetml/2006/main" count="34" uniqueCount="34">
  <si>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CONTUL DE EXECUTIE A BUGETULUI INSTITUTIILOR PUBLICE FINANTATE DIN VENITURI PROPRII SI SUBVENTII (DE SUBORDONARE LOCALA) - VENITURI
la data 30-06-2022</t>
  </si>
  <si>
    <t>TOTAL VENITURI - SECTIUNEA DE FUNCTIONARE</t>
  </si>
  <si>
    <t>00.01</t>
  </si>
  <si>
    <t>VENITURI PROPRII</t>
  </si>
  <si>
    <t>49.90</t>
  </si>
  <si>
    <t>I.  VENITURI CURENTE</t>
  </si>
  <si>
    <t>00.02</t>
  </si>
  <si>
    <t>C.   VENITURI NEFISCALE</t>
  </si>
  <si>
    <t>00.12</t>
  </si>
  <si>
    <t>C2.  VANZARI DE BUNURI SI SERVICII</t>
  </si>
  <si>
    <t>00.14</t>
  </si>
  <si>
    <t>Venituri din prestari de servicii si alte activitati</t>
  </si>
  <si>
    <t>33.10</t>
  </si>
  <si>
    <t>Venituri din prestari de servicii</t>
  </si>
  <si>
    <t>33.10.08</t>
  </si>
  <si>
    <t>Diverse venituri</t>
  </si>
  <si>
    <t>36.10</t>
  </si>
  <si>
    <t>Alte venituri</t>
  </si>
  <si>
    <t>36.10.50</t>
  </si>
  <si>
    <t>Transferuri voluntare, altele decat subventiile</t>
  </si>
  <si>
    <t>37.10</t>
  </si>
  <si>
    <t>Varsaminte din sectiunea de functionare pentru finantarea sectiunii de dezvoltare a bugetului local (cu semnul minus)</t>
  </si>
  <si>
    <t>37.10.03</t>
  </si>
  <si>
    <t>MII LEI</t>
  </si>
  <si>
    <t>ROMÂNIA</t>
  </si>
  <si>
    <t xml:space="preserve">   CONSILIUL LOCAL AL MUNICIPIULUI LUPENI</t>
  </si>
  <si>
    <t xml:space="preserve">  JUDEȚUL HUNEDOARA</t>
  </si>
  <si>
    <t>Lupeni</t>
  </si>
  <si>
    <t>Anexa nr. 6 la Hotărârea nr. 169/ 2022</t>
  </si>
  <si>
    <t xml:space="preserve">                  29 septembrie 2022</t>
  </si>
  <si>
    <t xml:space="preserve">                   PREȘEDINTE DE ȘEDINȚĂ</t>
  </si>
  <si>
    <t xml:space="preserve">                        Ing. DORIN CORDEA</t>
  </si>
  <si>
    <t xml:space="preserve">  CONTRASEMNEAZĂ - SECRETAR GENERAL</t>
  </si>
  <si>
    <t xml:space="preserve">                       Jr. MARIUS CLAUDIU BĂLOI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</si>
</sst>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1010409]###,###,##0.00"/>
  </numFmts>
  <fonts count="40">
    <font>
      <sz val="10"/>
      <name val="Arial"/>
      <family val="0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0" borderId="2" applyNumberFormat="0" applyFill="0" applyAlignment="0" applyProtection="0"/>
    <xf numFmtId="0" fontId="28" fillId="28" borderId="0" applyNumberFormat="0" applyBorder="0" applyAlignment="0" applyProtection="0"/>
    <xf numFmtId="0" fontId="29" fillId="27" borderId="3" applyNumberFormat="0" applyAlignment="0" applyProtection="0"/>
    <xf numFmtId="0" fontId="30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31"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top" wrapText="1"/>
    </xf>
    <xf numFmtId="0" fontId="1" fillId="0" borderId="13" xfId="0" applyFont="1" applyFill="1" applyBorder="1" applyAlignment="1" applyProtection="1">
      <alignment vertical="top" wrapText="1"/>
      <protection/>
    </xf>
    <xf numFmtId="0" fontId="2" fillId="0" borderId="13" xfId="0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W29"/>
  <sheetViews>
    <sheetView showGridLines="0" tabSelected="1" zoomScalePageLayoutView="0" workbookViewId="0" topLeftCell="A19">
      <selection activeCell="A28" sqref="A28:IV28"/>
    </sheetView>
  </sheetViews>
  <sheetFormatPr defaultColWidth="9.140625" defaultRowHeight="12.75"/>
  <cols>
    <col min="1" max="1" width="1.28515625" style="0" customWidth="1"/>
    <col min="2" max="2" width="0.13671875" style="0" customWidth="1"/>
    <col min="3" max="3" width="6.00390625" style="0" customWidth="1"/>
    <col min="4" max="4" width="7.421875" style="0" customWidth="1"/>
    <col min="5" max="5" width="24.28125" style="0" customWidth="1"/>
    <col min="6" max="6" width="2.421875" style="0" customWidth="1"/>
    <col min="7" max="7" width="0.13671875" style="0" customWidth="1"/>
    <col min="8" max="8" width="1.57421875" style="0" customWidth="1"/>
    <col min="9" max="9" width="2.421875" style="0" customWidth="1"/>
    <col min="10" max="10" width="9.7109375" style="0" customWidth="1"/>
    <col min="11" max="11" width="13.421875" style="0" customWidth="1"/>
    <col min="12" max="12" width="6.8515625" style="0" customWidth="1"/>
    <col min="13" max="13" width="6.57421875" style="0" customWidth="1"/>
    <col min="14" max="14" width="11.00390625" style="0" customWidth="1"/>
    <col min="15" max="15" width="10.8515625" style="0" customWidth="1"/>
    <col min="16" max="16" width="2.57421875" style="0" customWidth="1"/>
    <col min="17" max="17" width="3.28125" style="0" customWidth="1"/>
    <col min="18" max="18" width="3.57421875" style="0" customWidth="1"/>
    <col min="19" max="19" width="2.57421875" style="0" customWidth="1"/>
    <col min="20" max="20" width="10.7109375" style="0" customWidth="1"/>
    <col min="21" max="21" width="0.13671875" style="0" hidden="1" customWidth="1"/>
    <col min="22" max="22" width="3.00390625" style="0" hidden="1" customWidth="1"/>
    <col min="23" max="23" width="0.13671875" style="0" hidden="1" customWidth="1"/>
  </cols>
  <sheetData>
    <row r="1" spans="1:23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3.5" customHeight="1">
      <c r="A2" s="1"/>
      <c r="B2" s="1"/>
      <c r="C2" s="1"/>
      <c r="D2" s="1"/>
      <c r="E2" s="1" t="s">
        <v>24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3.5" customHeight="1">
      <c r="A3" s="1"/>
      <c r="B3" s="1"/>
      <c r="C3" s="1"/>
      <c r="D3" s="12" t="s">
        <v>26</v>
      </c>
      <c r="E3" s="1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4.25" customHeight="1">
      <c r="A4" s="1"/>
      <c r="B4" s="2"/>
      <c r="C4" s="29" t="s">
        <v>25</v>
      </c>
      <c r="D4" s="29"/>
      <c r="E4" s="29"/>
      <c r="F4" s="29"/>
      <c r="G4" s="29"/>
      <c r="H4" s="29"/>
      <c r="I4" s="29"/>
      <c r="J4" s="2"/>
      <c r="K4" s="2"/>
      <c r="L4" s="2"/>
      <c r="M4" s="2"/>
      <c r="N4" s="28" t="s">
        <v>28</v>
      </c>
      <c r="O4" s="11"/>
      <c r="P4" s="11"/>
      <c r="Q4" s="11"/>
      <c r="R4" s="11"/>
      <c r="S4" s="11"/>
      <c r="T4" s="11"/>
      <c r="U4" s="2"/>
      <c r="V4" s="2"/>
      <c r="W4" s="1"/>
    </row>
    <row r="5" spans="1:23" ht="51" customHeight="1">
      <c r="A5" s="1"/>
      <c r="B5" s="2"/>
      <c r="C5" s="8"/>
      <c r="D5" s="8"/>
      <c r="E5" s="8"/>
      <c r="F5" s="8"/>
      <c r="G5" s="8"/>
      <c r="H5" s="8"/>
      <c r="I5" s="8"/>
      <c r="J5" s="2"/>
      <c r="K5" s="2"/>
      <c r="L5" s="2"/>
      <c r="M5" s="2"/>
      <c r="N5" s="2"/>
      <c r="O5" s="9"/>
      <c r="P5" s="9"/>
      <c r="Q5" s="9"/>
      <c r="R5" s="9"/>
      <c r="S5" s="9"/>
      <c r="T5" s="9"/>
      <c r="U5" s="2"/>
      <c r="V5" s="2"/>
      <c r="W5" s="1"/>
    </row>
    <row r="6" spans="1:23" ht="40.5" customHeight="1">
      <c r="A6" s="1"/>
      <c r="B6" s="2"/>
      <c r="C6" s="2"/>
      <c r="D6" s="2"/>
      <c r="E6" s="2"/>
      <c r="F6" s="30" t="s">
        <v>0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"/>
      <c r="U6" s="2"/>
      <c r="V6" s="2"/>
      <c r="W6" s="1"/>
    </row>
    <row r="7" spans="1:23" ht="34.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3"/>
      <c r="V7" s="2"/>
      <c r="W7" s="1"/>
    </row>
    <row r="8" spans="1:23" ht="12.75" customHeight="1">
      <c r="A8" s="1"/>
      <c r="B8" s="24"/>
      <c r="C8" s="24"/>
      <c r="D8" s="2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23</v>
      </c>
      <c r="U8" s="23"/>
      <c r="V8" s="2"/>
      <c r="W8" s="1"/>
    </row>
    <row r="9" spans="1:23" ht="12.75">
      <c r="A9" s="1"/>
      <c r="B9" s="2"/>
      <c r="C9" s="25" t="str">
        <f>"DENUMIREA INDICATORILOR"</f>
        <v>DENUMIREA INDICATORILOR</v>
      </c>
      <c r="D9" s="25"/>
      <c r="E9" s="25"/>
      <c r="F9" s="25"/>
      <c r="G9" s="25"/>
      <c r="H9" s="25"/>
      <c r="I9" s="26" t="str">
        <f>"Cod"</f>
        <v>Cod</v>
      </c>
      <c r="J9" s="26"/>
      <c r="K9" s="3" t="str">
        <f>"Prevederi"</f>
        <v>Prevederi</v>
      </c>
      <c r="L9" s="26" t="str">
        <f>"Prevederi"</f>
        <v>Prevederi</v>
      </c>
      <c r="M9" s="26"/>
      <c r="N9" s="27" t="str">
        <f>"Drepturi constatate"</f>
        <v>Drepturi constatate</v>
      </c>
      <c r="O9" s="27"/>
      <c r="P9" s="27"/>
      <c r="Q9" s="27"/>
      <c r="R9" s="27"/>
      <c r="S9" s="26" t="str">
        <f>"Incasari"</f>
        <v>Incasari</v>
      </c>
      <c r="T9" s="26"/>
      <c r="U9" s="26"/>
      <c r="V9" s="26"/>
      <c r="W9" s="1"/>
    </row>
    <row r="10" spans="1:23" ht="22.5">
      <c r="A10" s="1"/>
      <c r="B10" s="2"/>
      <c r="C10" s="22"/>
      <c r="D10" s="22"/>
      <c r="E10" s="22"/>
      <c r="F10" s="22"/>
      <c r="G10" s="22"/>
      <c r="H10" s="22"/>
      <c r="I10" s="22" t="str">
        <f>"indicator"</f>
        <v>indicator</v>
      </c>
      <c r="J10" s="22"/>
      <c r="K10" s="4" t="str">
        <f>"bugetare initiale"</f>
        <v>bugetare initiale</v>
      </c>
      <c r="L10" s="22" t="str">
        <f>"bugetare definitive"</f>
        <v>bugetare definitive</v>
      </c>
      <c r="M10" s="22"/>
      <c r="N10" s="5" t="str">
        <f>"Total, din care:"</f>
        <v>Total, din care:</v>
      </c>
      <c r="O10" s="5" t="str">
        <f>"din anii precedenti"</f>
        <v>din anii precedenti</v>
      </c>
      <c r="P10" s="20" t="str">
        <f>"din anul curent"</f>
        <v>din anul curent</v>
      </c>
      <c r="Q10" s="20"/>
      <c r="R10" s="20"/>
      <c r="S10" s="22" t="str">
        <f>"realizate"</f>
        <v>realizate</v>
      </c>
      <c r="T10" s="22"/>
      <c r="U10" s="22"/>
      <c r="V10" s="22"/>
      <c r="W10" s="1"/>
    </row>
    <row r="11" spans="1:23" ht="12.75">
      <c r="A11" s="1"/>
      <c r="B11" s="2"/>
      <c r="C11" s="22" t="str">
        <f>"A"</f>
        <v>A</v>
      </c>
      <c r="D11" s="22"/>
      <c r="E11" s="22"/>
      <c r="F11" s="22"/>
      <c r="G11" s="22"/>
      <c r="H11" s="22"/>
      <c r="I11" s="22" t="str">
        <f>"B"</f>
        <v>B</v>
      </c>
      <c r="J11" s="22"/>
      <c r="K11" s="4" t="str">
        <f>"1"</f>
        <v>1</v>
      </c>
      <c r="L11" s="22" t="str">
        <f>"2"</f>
        <v>2</v>
      </c>
      <c r="M11" s="22"/>
      <c r="N11" s="5" t="str">
        <f>"3=4&amp;5"</f>
        <v>3=4&amp;5</v>
      </c>
      <c r="O11" s="5" t="str">
        <f>"4"</f>
        <v>4</v>
      </c>
      <c r="P11" s="20" t="str">
        <f>"5"</f>
        <v>5</v>
      </c>
      <c r="Q11" s="20"/>
      <c r="R11" s="20"/>
      <c r="S11" s="20" t="str">
        <f>"6"</f>
        <v>6</v>
      </c>
      <c r="T11" s="20"/>
      <c r="U11" s="20"/>
      <c r="V11" s="20"/>
      <c r="W11" s="1"/>
    </row>
    <row r="12" spans="1:23" ht="27" customHeight="1">
      <c r="A12" s="1"/>
      <c r="B12" s="2"/>
      <c r="C12" s="21" t="s">
        <v>1</v>
      </c>
      <c r="D12" s="21"/>
      <c r="E12" s="21"/>
      <c r="F12" s="21"/>
      <c r="G12" s="21"/>
      <c r="H12" s="21"/>
      <c r="I12" s="17" t="s">
        <v>2</v>
      </c>
      <c r="J12" s="17"/>
      <c r="K12" s="6">
        <v>3530</v>
      </c>
      <c r="L12" s="15">
        <v>2680</v>
      </c>
      <c r="M12" s="15"/>
      <c r="N12" s="7">
        <v>3759.66</v>
      </c>
      <c r="O12" s="7">
        <v>211.09</v>
      </c>
      <c r="P12" s="18">
        <v>3548.57</v>
      </c>
      <c r="Q12" s="18"/>
      <c r="R12" s="18"/>
      <c r="S12" s="15">
        <v>3530.52</v>
      </c>
      <c r="T12" s="15"/>
      <c r="U12" s="15"/>
      <c r="V12" s="15"/>
      <c r="W12" s="1"/>
    </row>
    <row r="13" spans="1:23" ht="12.75">
      <c r="A13" s="1"/>
      <c r="B13" s="2"/>
      <c r="C13" s="19" t="s">
        <v>3</v>
      </c>
      <c r="D13" s="19"/>
      <c r="E13" s="19"/>
      <c r="F13" s="19"/>
      <c r="G13" s="19"/>
      <c r="H13" s="19"/>
      <c r="I13" s="17" t="s">
        <v>4</v>
      </c>
      <c r="J13" s="17"/>
      <c r="K13" s="6">
        <v>3990</v>
      </c>
      <c r="L13" s="15">
        <v>2680</v>
      </c>
      <c r="M13" s="15"/>
      <c r="N13" s="7">
        <v>3759.66</v>
      </c>
      <c r="O13" s="7">
        <v>211.09</v>
      </c>
      <c r="P13" s="18">
        <v>3548.57</v>
      </c>
      <c r="Q13" s="18"/>
      <c r="R13" s="18"/>
      <c r="S13" s="15">
        <v>3530.52</v>
      </c>
      <c r="T13" s="15"/>
      <c r="U13" s="15"/>
      <c r="V13" s="15"/>
      <c r="W13" s="1"/>
    </row>
    <row r="14" spans="1:23" ht="12.75">
      <c r="A14" s="1"/>
      <c r="B14" s="2"/>
      <c r="C14" s="19" t="s">
        <v>5</v>
      </c>
      <c r="D14" s="19"/>
      <c r="E14" s="19"/>
      <c r="F14" s="19"/>
      <c r="G14" s="19"/>
      <c r="H14" s="19"/>
      <c r="I14" s="17" t="s">
        <v>6</v>
      </c>
      <c r="J14" s="17"/>
      <c r="K14" s="6">
        <v>3530</v>
      </c>
      <c r="L14" s="15">
        <v>2680</v>
      </c>
      <c r="M14" s="15"/>
      <c r="N14" s="7">
        <v>3759.66</v>
      </c>
      <c r="O14" s="7">
        <v>211.09</v>
      </c>
      <c r="P14" s="18">
        <v>3548.57</v>
      </c>
      <c r="Q14" s="18"/>
      <c r="R14" s="18"/>
      <c r="S14" s="15">
        <v>3530.52</v>
      </c>
      <c r="T14" s="15"/>
      <c r="U14" s="15"/>
      <c r="V14" s="15"/>
      <c r="W14" s="1"/>
    </row>
    <row r="15" spans="1:23" ht="12.75">
      <c r="A15" s="1"/>
      <c r="B15" s="2"/>
      <c r="C15" s="19" t="s">
        <v>7</v>
      </c>
      <c r="D15" s="19"/>
      <c r="E15" s="19"/>
      <c r="F15" s="19"/>
      <c r="G15" s="19"/>
      <c r="H15" s="19"/>
      <c r="I15" s="17" t="s">
        <v>8</v>
      </c>
      <c r="J15" s="17"/>
      <c r="K15" s="6">
        <v>3530</v>
      </c>
      <c r="L15" s="15">
        <v>2680</v>
      </c>
      <c r="M15" s="15"/>
      <c r="N15" s="7">
        <v>3759.66</v>
      </c>
      <c r="O15" s="7">
        <v>211.09</v>
      </c>
      <c r="P15" s="18">
        <v>3548.57</v>
      </c>
      <c r="Q15" s="18"/>
      <c r="R15" s="18"/>
      <c r="S15" s="15">
        <v>3530.52</v>
      </c>
      <c r="T15" s="15"/>
      <c r="U15" s="15"/>
      <c r="V15" s="15"/>
      <c r="W15" s="1"/>
    </row>
    <row r="16" spans="1:23" ht="12.75">
      <c r="A16" s="1"/>
      <c r="B16" s="2"/>
      <c r="C16" s="19" t="s">
        <v>9</v>
      </c>
      <c r="D16" s="19"/>
      <c r="E16" s="19"/>
      <c r="F16" s="19"/>
      <c r="G16" s="19"/>
      <c r="H16" s="19"/>
      <c r="I16" s="17" t="s">
        <v>10</v>
      </c>
      <c r="J16" s="17"/>
      <c r="K16" s="6">
        <v>3530</v>
      </c>
      <c r="L16" s="15">
        <v>2680</v>
      </c>
      <c r="M16" s="15"/>
      <c r="N16" s="7">
        <v>3759.66</v>
      </c>
      <c r="O16" s="7">
        <v>211.09</v>
      </c>
      <c r="P16" s="18">
        <v>3548.57</v>
      </c>
      <c r="Q16" s="18"/>
      <c r="R16" s="18"/>
      <c r="S16" s="15">
        <v>3530.52</v>
      </c>
      <c r="T16" s="15"/>
      <c r="U16" s="15"/>
      <c r="V16" s="15"/>
      <c r="W16" s="1"/>
    </row>
    <row r="17" spans="1:23" ht="12.75">
      <c r="A17" s="1"/>
      <c r="B17" s="2"/>
      <c r="C17" s="19" t="s">
        <v>11</v>
      </c>
      <c r="D17" s="19"/>
      <c r="E17" s="19"/>
      <c r="F17" s="19"/>
      <c r="G17" s="19"/>
      <c r="H17" s="19"/>
      <c r="I17" s="17" t="s">
        <v>12</v>
      </c>
      <c r="J17" s="17"/>
      <c r="K17" s="6">
        <v>2640</v>
      </c>
      <c r="L17" s="15">
        <v>2100</v>
      </c>
      <c r="M17" s="15"/>
      <c r="N17" s="7">
        <v>2026.33</v>
      </c>
      <c r="O17" s="7">
        <v>0</v>
      </c>
      <c r="P17" s="18">
        <v>2026.33</v>
      </c>
      <c r="Q17" s="18"/>
      <c r="R17" s="18"/>
      <c r="S17" s="15">
        <v>2233.3</v>
      </c>
      <c r="T17" s="15"/>
      <c r="U17" s="15"/>
      <c r="V17" s="15"/>
      <c r="W17" s="1"/>
    </row>
    <row r="18" spans="1:23" ht="12.75">
      <c r="A18" s="1"/>
      <c r="B18" s="2"/>
      <c r="C18" s="16" t="s">
        <v>13</v>
      </c>
      <c r="D18" s="16"/>
      <c r="E18" s="16"/>
      <c r="F18" s="16"/>
      <c r="G18" s="16"/>
      <c r="H18" s="16"/>
      <c r="I18" s="17" t="s">
        <v>14</v>
      </c>
      <c r="J18" s="17"/>
      <c r="K18" s="6">
        <v>2640</v>
      </c>
      <c r="L18" s="15">
        <v>2100</v>
      </c>
      <c r="M18" s="15"/>
      <c r="N18" s="7">
        <v>2026.33</v>
      </c>
      <c r="O18" s="7">
        <v>0</v>
      </c>
      <c r="P18" s="18">
        <v>2026.33</v>
      </c>
      <c r="Q18" s="18"/>
      <c r="R18" s="18"/>
      <c r="S18" s="15">
        <v>2233.3</v>
      </c>
      <c r="T18" s="15"/>
      <c r="U18" s="15"/>
      <c r="V18" s="15"/>
      <c r="W18" s="1"/>
    </row>
    <row r="19" spans="1:23" ht="12.75">
      <c r="A19" s="1"/>
      <c r="B19" s="2"/>
      <c r="C19" s="19" t="s">
        <v>15</v>
      </c>
      <c r="D19" s="19"/>
      <c r="E19" s="19"/>
      <c r="F19" s="19"/>
      <c r="G19" s="19"/>
      <c r="H19" s="19"/>
      <c r="I19" s="17" t="s">
        <v>16</v>
      </c>
      <c r="J19" s="17"/>
      <c r="K19" s="6">
        <v>1350</v>
      </c>
      <c r="L19" s="15">
        <v>580</v>
      </c>
      <c r="M19" s="15"/>
      <c r="N19" s="7">
        <v>1733.33</v>
      </c>
      <c r="O19" s="7">
        <v>211.09</v>
      </c>
      <c r="P19" s="18">
        <v>1522.24</v>
      </c>
      <c r="Q19" s="18"/>
      <c r="R19" s="18"/>
      <c r="S19" s="15">
        <v>1297.21</v>
      </c>
      <c r="T19" s="15"/>
      <c r="U19" s="15"/>
      <c r="V19" s="15"/>
      <c r="W19" s="1"/>
    </row>
    <row r="20" spans="1:23" ht="12.75">
      <c r="A20" s="1"/>
      <c r="B20" s="2"/>
      <c r="C20" s="16" t="s">
        <v>17</v>
      </c>
      <c r="D20" s="16"/>
      <c r="E20" s="16"/>
      <c r="F20" s="16"/>
      <c r="G20" s="16"/>
      <c r="H20" s="16"/>
      <c r="I20" s="17" t="s">
        <v>18</v>
      </c>
      <c r="J20" s="17"/>
      <c r="K20" s="6">
        <v>1350</v>
      </c>
      <c r="L20" s="15">
        <v>580</v>
      </c>
      <c r="M20" s="15"/>
      <c r="N20" s="7">
        <v>1733.33</v>
      </c>
      <c r="O20" s="7">
        <v>211.09</v>
      </c>
      <c r="P20" s="18">
        <v>1522.24</v>
      </c>
      <c r="Q20" s="18"/>
      <c r="R20" s="18"/>
      <c r="S20" s="15">
        <v>1297.21</v>
      </c>
      <c r="T20" s="15"/>
      <c r="U20" s="15"/>
      <c r="V20" s="15"/>
      <c r="W20" s="1"/>
    </row>
    <row r="21" spans="1:23" ht="12.75">
      <c r="A21" s="1"/>
      <c r="B21" s="2"/>
      <c r="C21" s="19" t="s">
        <v>19</v>
      </c>
      <c r="D21" s="19"/>
      <c r="E21" s="19"/>
      <c r="F21" s="19"/>
      <c r="G21" s="19"/>
      <c r="H21" s="19"/>
      <c r="I21" s="17" t="s">
        <v>20</v>
      </c>
      <c r="J21" s="17"/>
      <c r="K21" s="6">
        <v>-460</v>
      </c>
      <c r="L21" s="15">
        <v>0</v>
      </c>
      <c r="M21" s="15"/>
      <c r="N21" s="7">
        <v>0</v>
      </c>
      <c r="O21" s="7">
        <v>0</v>
      </c>
      <c r="P21" s="18">
        <v>0</v>
      </c>
      <c r="Q21" s="18"/>
      <c r="R21" s="18"/>
      <c r="S21" s="15">
        <v>0</v>
      </c>
      <c r="T21" s="15"/>
      <c r="U21" s="15"/>
      <c r="V21" s="15"/>
      <c r="W21" s="1"/>
    </row>
    <row r="22" spans="1:23" ht="38.25" customHeight="1">
      <c r="A22" s="1"/>
      <c r="B22" s="2"/>
      <c r="C22" s="16" t="s">
        <v>21</v>
      </c>
      <c r="D22" s="16"/>
      <c r="E22" s="16"/>
      <c r="F22" s="16"/>
      <c r="G22" s="16"/>
      <c r="H22" s="16"/>
      <c r="I22" s="17" t="s">
        <v>22</v>
      </c>
      <c r="J22" s="17"/>
      <c r="K22" s="6">
        <v>-460</v>
      </c>
      <c r="L22" s="15">
        <v>0</v>
      </c>
      <c r="M22" s="15"/>
      <c r="N22" s="7">
        <v>0</v>
      </c>
      <c r="O22" s="7">
        <v>0</v>
      </c>
      <c r="P22" s="18">
        <v>0</v>
      </c>
      <c r="Q22" s="18"/>
      <c r="R22" s="18"/>
      <c r="S22" s="15">
        <v>0</v>
      </c>
      <c r="T22" s="15"/>
      <c r="U22" s="15"/>
      <c r="V22" s="15"/>
      <c r="W22" s="1"/>
    </row>
    <row r="23" spans="1:23" ht="12.75">
      <c r="A23" s="1"/>
      <c r="B23" s="2"/>
      <c r="C23" s="12"/>
      <c r="D23" s="12"/>
      <c r="E23" s="12"/>
      <c r="F23" s="12"/>
      <c r="G23" s="12"/>
      <c r="H23" s="12"/>
      <c r="I23" s="12"/>
      <c r="J23" s="12"/>
      <c r="K23" s="1"/>
      <c r="L23" s="12"/>
      <c r="M23" s="12"/>
      <c r="N23" s="1"/>
      <c r="O23" s="1"/>
      <c r="P23" s="12"/>
      <c r="Q23" s="12"/>
      <c r="R23" s="12"/>
      <c r="S23" s="12"/>
      <c r="T23" s="12"/>
      <c r="U23" s="12"/>
      <c r="V23" s="12"/>
      <c r="W23" s="1"/>
    </row>
    <row r="24" spans="1:23" ht="12.75" customHeight="1">
      <c r="A24" s="1"/>
      <c r="B24" s="2"/>
      <c r="C24" s="2"/>
      <c r="D24" s="2"/>
      <c r="E24" s="2" t="s">
        <v>27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1"/>
    </row>
    <row r="25" spans="1:23" ht="12.75" customHeight="1">
      <c r="A25" s="1"/>
      <c r="B25" s="1"/>
      <c r="C25" s="1"/>
      <c r="D25" s="14" t="s">
        <v>29</v>
      </c>
      <c r="E25" s="14"/>
      <c r="F25" s="14"/>
      <c r="G25" s="1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"/>
      <c r="V25" s="1"/>
      <c r="W25" s="1"/>
    </row>
    <row r="28" spans="4:20" ht="12.75">
      <c r="D28" s="10" t="s">
        <v>30</v>
      </c>
      <c r="E28" s="11"/>
      <c r="F28" s="11"/>
      <c r="G28" s="11"/>
      <c r="H28" s="11"/>
      <c r="I28" s="11"/>
      <c r="J28" s="11"/>
      <c r="N28" s="10" t="s">
        <v>32</v>
      </c>
      <c r="O28" s="11"/>
      <c r="P28" s="11"/>
      <c r="Q28" s="11"/>
      <c r="R28" s="11"/>
      <c r="S28" s="11"/>
      <c r="T28" s="11"/>
    </row>
    <row r="29" spans="4:19" ht="12.75">
      <c r="D29" s="10" t="s">
        <v>31</v>
      </c>
      <c r="E29" s="11"/>
      <c r="F29" s="11"/>
      <c r="G29" s="11"/>
      <c r="H29" s="11"/>
      <c r="I29" s="11"/>
      <c r="J29" s="11"/>
      <c r="M29" s="10" t="s">
        <v>33</v>
      </c>
      <c r="N29" s="11"/>
      <c r="O29" s="11"/>
      <c r="P29" s="11"/>
      <c r="Q29" s="11"/>
      <c r="R29" s="11"/>
      <c r="S29" s="11"/>
    </row>
  </sheetData>
  <sheetProtection/>
  <mergeCells count="104">
    <mergeCell ref="D28:J28"/>
    <mergeCell ref="D29:J29"/>
    <mergeCell ref="M29:S29"/>
    <mergeCell ref="N4:T4"/>
    <mergeCell ref="C4:I4"/>
    <mergeCell ref="F6:S6"/>
    <mergeCell ref="C10:H10"/>
    <mergeCell ref="I10:J10"/>
    <mergeCell ref="L10:M10"/>
    <mergeCell ref="U7:U8"/>
    <mergeCell ref="B8:D8"/>
    <mergeCell ref="C9:H9"/>
    <mergeCell ref="I9:J9"/>
    <mergeCell ref="L9:M9"/>
    <mergeCell ref="N9:R9"/>
    <mergeCell ref="S9:T9"/>
    <mergeCell ref="U9:V9"/>
    <mergeCell ref="P10:R10"/>
    <mergeCell ref="S10:T10"/>
    <mergeCell ref="U10:V10"/>
    <mergeCell ref="U12:V12"/>
    <mergeCell ref="C11:H11"/>
    <mergeCell ref="I11:J11"/>
    <mergeCell ref="L11:M11"/>
    <mergeCell ref="P11:R11"/>
    <mergeCell ref="S11:T11"/>
    <mergeCell ref="U11:V11"/>
    <mergeCell ref="C12:H12"/>
    <mergeCell ref="I12:J12"/>
    <mergeCell ref="L12:M12"/>
    <mergeCell ref="P12:R12"/>
    <mergeCell ref="S12:T12"/>
    <mergeCell ref="U14:V14"/>
    <mergeCell ref="C13:H13"/>
    <mergeCell ref="I13:J13"/>
    <mergeCell ref="L13:M13"/>
    <mergeCell ref="P13:R13"/>
    <mergeCell ref="S13:T13"/>
    <mergeCell ref="I15:J15"/>
    <mergeCell ref="L15:M15"/>
    <mergeCell ref="P15:R15"/>
    <mergeCell ref="S15:T15"/>
    <mergeCell ref="U13:V13"/>
    <mergeCell ref="C14:H14"/>
    <mergeCell ref="I14:J14"/>
    <mergeCell ref="L14:M14"/>
    <mergeCell ref="P14:R14"/>
    <mergeCell ref="S14:T14"/>
    <mergeCell ref="P17:R17"/>
    <mergeCell ref="S17:T17"/>
    <mergeCell ref="U15:V15"/>
    <mergeCell ref="C16:H16"/>
    <mergeCell ref="I16:J16"/>
    <mergeCell ref="L16:M16"/>
    <mergeCell ref="P16:R16"/>
    <mergeCell ref="S16:T16"/>
    <mergeCell ref="U16:V16"/>
    <mergeCell ref="C15:H15"/>
    <mergeCell ref="U17:V17"/>
    <mergeCell ref="C18:H18"/>
    <mergeCell ref="I18:J18"/>
    <mergeCell ref="L18:M18"/>
    <mergeCell ref="P18:R18"/>
    <mergeCell ref="S18:T18"/>
    <mergeCell ref="U18:V18"/>
    <mergeCell ref="C17:H17"/>
    <mergeCell ref="I17:J17"/>
    <mergeCell ref="L17:M17"/>
    <mergeCell ref="U20:V20"/>
    <mergeCell ref="C19:H19"/>
    <mergeCell ref="I19:J19"/>
    <mergeCell ref="L19:M19"/>
    <mergeCell ref="P19:R19"/>
    <mergeCell ref="S19:T19"/>
    <mergeCell ref="I21:J21"/>
    <mergeCell ref="L21:M21"/>
    <mergeCell ref="P21:R21"/>
    <mergeCell ref="S21:T21"/>
    <mergeCell ref="U19:V19"/>
    <mergeCell ref="C20:H20"/>
    <mergeCell ref="I20:J20"/>
    <mergeCell ref="L20:M20"/>
    <mergeCell ref="P20:R20"/>
    <mergeCell ref="S20:T20"/>
    <mergeCell ref="P23:R23"/>
    <mergeCell ref="S23:T23"/>
    <mergeCell ref="U21:V21"/>
    <mergeCell ref="C22:H22"/>
    <mergeCell ref="I22:J22"/>
    <mergeCell ref="L22:M22"/>
    <mergeCell ref="P22:R22"/>
    <mergeCell ref="S22:T22"/>
    <mergeCell ref="U22:V22"/>
    <mergeCell ref="C21:H21"/>
    <mergeCell ref="N28:T28"/>
    <mergeCell ref="D3:E3"/>
    <mergeCell ref="U23:V23"/>
    <mergeCell ref="D25:F25"/>
    <mergeCell ref="H25:L25"/>
    <mergeCell ref="M25:Q25"/>
    <mergeCell ref="R25:T25"/>
    <mergeCell ref="C23:H23"/>
    <mergeCell ref="I23:J23"/>
    <mergeCell ref="L23:M23"/>
  </mergeCells>
  <printOptions/>
  <pageMargins left="0" right="0" top="0.1968503937007874" bottom="0.5905511811023623" header="0.1968503937007874" footer="0.1968503937007874"/>
  <pageSetup orientation="landscape" paperSize="9" r:id="rId1"/>
  <headerFooter alignWithMargins="0">
    <oddFooter>&amp;L&amp;C&amp;"Arial"&amp;8 Pag. 1 din 1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klaudia</cp:lastModifiedBy>
  <cp:lastPrinted>2022-09-27T05:16:30Z</cp:lastPrinted>
  <dcterms:modified xsi:type="dcterms:W3CDTF">2022-09-29T10:25:18Z</dcterms:modified>
  <cp:category/>
  <cp:version/>
  <cp:contentType/>
  <cp:contentStatus/>
</cp:coreProperties>
</file>